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vršne verzije\SCO\"/>
    </mc:Choice>
  </mc:AlternateContent>
  <bookViews>
    <workbookView xWindow="0" yWindow="0" windowWidth="28800" windowHeight="12300"/>
  </bookViews>
  <sheets>
    <sheet name="Izračun troškova goriva" sheetId="1" r:id="rId1"/>
    <sheet name="Upute za popunjavanje" sheetId="2" r:id="rId2"/>
    <sheet name="Podac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O27" i="1"/>
  <c r="P26" i="1" l="1"/>
  <c r="Q26" i="1" s="1"/>
  <c r="P25" i="1"/>
  <c r="Q25" i="1" s="1"/>
  <c r="P24" i="1"/>
  <c r="Q24" i="1" s="1"/>
  <c r="R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S4" i="1" l="1"/>
  <c r="R4" i="1"/>
  <c r="S25" i="1"/>
  <c r="R25" i="1"/>
  <c r="S9" i="1"/>
  <c r="R9" i="1"/>
  <c r="S15" i="1"/>
  <c r="R15" i="1"/>
  <c r="S21" i="1"/>
  <c r="R21" i="1"/>
  <c r="S10" i="1"/>
  <c r="R10" i="1"/>
  <c r="S16" i="1"/>
  <c r="R16" i="1"/>
  <c r="S22" i="1"/>
  <c r="R22" i="1"/>
  <c r="S13" i="1"/>
  <c r="R13" i="1"/>
  <c r="S19" i="1"/>
  <c r="R19" i="1"/>
  <c r="S14" i="1"/>
  <c r="R14" i="1"/>
  <c r="S5" i="1"/>
  <c r="R5" i="1"/>
  <c r="S11" i="1"/>
  <c r="R11" i="1"/>
  <c r="S17" i="1"/>
  <c r="R17" i="1"/>
  <c r="S23" i="1"/>
  <c r="R23" i="1"/>
  <c r="S6" i="1"/>
  <c r="R6" i="1"/>
  <c r="S12" i="1"/>
  <c r="R12" i="1"/>
  <c r="S18" i="1"/>
  <c r="R18" i="1"/>
  <c r="S24" i="1"/>
  <c r="S7" i="1"/>
  <c r="R7" i="1"/>
  <c r="S8" i="1"/>
  <c r="R8" i="1"/>
  <c r="S20" i="1"/>
  <c r="R20" i="1"/>
  <c r="S26" i="1"/>
  <c r="R26" i="1"/>
  <c r="Q27" i="1"/>
  <c r="P27" i="1"/>
  <c r="S27" i="1" l="1"/>
  <c r="R27" i="1"/>
</calcChain>
</file>

<file path=xl/sharedStrings.xml><?xml version="1.0" encoding="utf-8"?>
<sst xmlns="http://schemas.openxmlformats.org/spreadsheetml/2006/main" count="66" uniqueCount="66">
  <si>
    <t>1.</t>
  </si>
  <si>
    <t>2.</t>
  </si>
  <si>
    <t>3.</t>
  </si>
  <si>
    <t>UKUPNO:</t>
  </si>
  <si>
    <t>NACIONALNO SUFINANCIRANJE</t>
  </si>
  <si>
    <t>U stupac C. BROJ PUTNOG NALOGA upisuje se broj odnosno brojevi putnih naloga osoba na koje se trošak odnosi.</t>
  </si>
  <si>
    <t>U stupac D. RAZLOG PUTOVANJA upisuje se naziv edukacije/seminara/radionice i slično.</t>
  </si>
  <si>
    <t>U stupac E. DATUM ODRŽAVANJA upisuje se datum održavanja edukacije/seminara/radionice.</t>
  </si>
  <si>
    <t>OPRAVDAN IZNOS EU SUFINANCIRANJA</t>
  </si>
  <si>
    <t>U stupac F. IME I PREZIME osobe odnosno osoba na koje se trošak odnosi.</t>
  </si>
  <si>
    <t xml:space="preserve">U stupac G. REGISTRACIJA VOZILA upisuje se registracija vozila koje je korišteno u svrhu putovanja. </t>
  </si>
  <si>
    <t xml:space="preserve">U stupce H do K upisuje se datum i vrijeme poslaska, odnosno datum i vrijeme povratka. </t>
  </si>
  <si>
    <t>U stupac P upisuju se ukupno prijeđeni kilometri za to putovanje, odnosno broj stupaca N i O.</t>
  </si>
  <si>
    <t>U stupac S.  NACIONALNO SUFINANCIRANJE upisuje iznos nacionalnog sufinanciranja odnosno 25 ili 10% iznosa is stupaca Q.</t>
  </si>
  <si>
    <t>U stupac R. OPRAVDAN IZNOS EU SUFINANCIRANJA upisuje iznos EU sufinanciranja odnosno 75 ili 90% iznosa is stupaca Q.</t>
  </si>
  <si>
    <t>U stupac Q. IZNOS upisuje se iznos goriva koristeći sljedeću formulu: Opravdani trošak goriva = ( prijeđeni kilometri od točke A do točke B prema HAK-ovoj mapi x prosječna potrošnja MUP-ovih vozila odnosno 0,09 litara po kilometru ) x 8,89 HRK.</t>
  </si>
  <si>
    <t>U stupac T .NAPOMENA po potrebi upisuje se napomena.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</si>
  <si>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</si>
  <si>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</si>
  <si>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</si>
  <si>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</si>
  <si>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</si>
  <si>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</si>
  <si>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</si>
  <si>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</si>
  <si>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</si>
  <si>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</si>
  <si>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</si>
  <si>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</si>
  <si>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</si>
  <si>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</si>
  <si>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</si>
  <si>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</si>
  <si>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</si>
  <si>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</si>
  <si>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</si>
  <si>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</si>
  <si>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Broj putnog naloga</t>
  </si>
  <si>
    <t xml:space="preserve"> Razlog putovanja</t>
  </si>
  <si>
    <t>Datum održavanja</t>
  </si>
  <si>
    <t>Ime i prezime</t>
  </si>
  <si>
    <t>Registracija vozila</t>
  </si>
  <si>
    <t>Datum i vrijeme</t>
  </si>
  <si>
    <t>Polaska</t>
  </si>
  <si>
    <t>Povratka</t>
  </si>
  <si>
    <t>Putovanje</t>
  </si>
  <si>
    <t>Kilometri</t>
  </si>
  <si>
    <t>Kilometri ukupno</t>
  </si>
  <si>
    <t>Iznos HRK</t>
  </si>
  <si>
    <t>Opravdan iznos EU sufinanciranja</t>
  </si>
  <si>
    <t>Opravdan iznos EU sufinanciranja HRK</t>
  </si>
  <si>
    <t>Napomena</t>
  </si>
  <si>
    <t>Nacionalno sufinanciranje HRK</t>
  </si>
  <si>
    <t>Prosječna potrošnja po kilometru</t>
  </si>
  <si>
    <t>Prosječna cijena goriva HRK</t>
  </si>
  <si>
    <t>Nacionalno sufinanciranje</t>
  </si>
  <si>
    <t>Rbr.</t>
  </si>
  <si>
    <t>U stupce N i O upisuju se prijeđeni kilometri (u stupac N upisuju se prijeđeni kilometri prema HAK mapi za putovanje od mjesta polaska do mjesta odredišta, a u stupac O upisuju se prijeđeni kilometri prema HAK mapi za povratak iz mjesta odredišta u mjesto polaska).</t>
  </si>
  <si>
    <t>Od mjesta polaska do mjesta odredišta</t>
  </si>
  <si>
    <t>Od mjesta odredišta do mjesta polaska</t>
  </si>
  <si>
    <t>Mjesto polaska</t>
  </si>
  <si>
    <t>Mjesto odredišta</t>
  </si>
  <si>
    <t xml:space="preserve"> Ustrojstvena jedinica</t>
  </si>
  <si>
    <t xml:space="preserve">U stupac B. USTROJSTVENA JEDINICA upisuje se ustrojstvena jedinica u kojoj je nastao trošak. </t>
  </si>
  <si>
    <t xml:space="preserve">U stupce L i M upisuje se mjesto polaska odnosno mjesto odredišta. </t>
  </si>
  <si>
    <t>Prilog 1. Obrazac - Izračun troškova goriva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</si>
</sst>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9" fontId="0" fillId="3" borderId="1" xfId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164" fontId="0" fillId="5" borderId="1" xfId="0" applyNumberFormat="1" applyFont="1" applyFill="1" applyBorder="1"/>
    <xf numFmtId="0" fontId="0" fillId="5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9" fontId="0" fillId="0" borderId="1" xfId="1" applyFont="1" applyBorder="1"/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sqref="A1:T1"/>
    </sheetView>
  </sheetViews>
  <sheetFormatPr defaultRowHeight="15" x14ac:dyDescent="0.25"/>
  <cols>
    <col min="1" max="1" width="3.140625" customWidth="1"/>
    <col min="2" max="2" width="29.7109375" customWidth="1"/>
    <col min="3" max="5" width="13.7109375" customWidth="1"/>
    <col min="6" max="6" width="21.7109375" customWidth="1"/>
    <col min="7" max="7" width="13.85546875" customWidth="1"/>
    <col min="8" max="8" width="9.5703125" customWidth="1"/>
    <col min="9" max="10" width="9.140625" customWidth="1"/>
    <col min="11" max="11" width="9.42578125" customWidth="1"/>
    <col min="12" max="12" width="11.140625" customWidth="1"/>
    <col min="13" max="13" width="9.42578125" customWidth="1"/>
    <col min="14" max="14" width="12.85546875" customWidth="1"/>
    <col min="15" max="15" width="12.7109375" customWidth="1"/>
    <col min="16" max="16" width="14.140625" customWidth="1"/>
    <col min="17" max="17" width="14" customWidth="1"/>
    <col min="18" max="18" width="16.140625" customWidth="1"/>
    <col min="19" max="19" width="14.7109375" customWidth="1"/>
    <col min="20" max="20" width="17.7109375" customWidth="1"/>
    <col min="22" max="22" width="22.7109375" customWidth="1"/>
  </cols>
  <sheetData>
    <row r="1" spans="1:20" x14ac:dyDescent="0.25">
      <c r="A1" s="17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8" t="s">
        <v>56</v>
      </c>
      <c r="B2" s="18" t="s">
        <v>62</v>
      </c>
      <c r="C2" s="20" t="s">
        <v>37</v>
      </c>
      <c r="D2" s="20" t="s">
        <v>38</v>
      </c>
      <c r="E2" s="20" t="s">
        <v>39</v>
      </c>
      <c r="F2" s="18" t="s">
        <v>40</v>
      </c>
      <c r="G2" s="20" t="s">
        <v>41</v>
      </c>
      <c r="H2" s="20" t="s">
        <v>42</v>
      </c>
      <c r="I2" s="20"/>
      <c r="J2" s="20"/>
      <c r="K2" s="20"/>
      <c r="L2" s="19" t="s">
        <v>45</v>
      </c>
      <c r="M2" s="19"/>
      <c r="N2" s="19" t="s">
        <v>46</v>
      </c>
      <c r="O2" s="19"/>
      <c r="P2" s="20" t="s">
        <v>47</v>
      </c>
      <c r="Q2" s="18" t="s">
        <v>48</v>
      </c>
      <c r="R2" s="20" t="s">
        <v>50</v>
      </c>
      <c r="S2" s="20" t="s">
        <v>52</v>
      </c>
      <c r="T2" s="18" t="s">
        <v>51</v>
      </c>
    </row>
    <row r="3" spans="1:20" ht="36.75" customHeight="1" x14ac:dyDescent="0.25">
      <c r="A3" s="18"/>
      <c r="B3" s="18"/>
      <c r="C3" s="20"/>
      <c r="D3" s="20"/>
      <c r="E3" s="20"/>
      <c r="F3" s="18"/>
      <c r="G3" s="20"/>
      <c r="H3" s="18" t="s">
        <v>43</v>
      </c>
      <c r="I3" s="18"/>
      <c r="J3" s="18" t="s">
        <v>44</v>
      </c>
      <c r="K3" s="18"/>
      <c r="L3" s="9" t="s">
        <v>60</v>
      </c>
      <c r="M3" s="9" t="s">
        <v>61</v>
      </c>
      <c r="N3" s="16" t="s">
        <v>58</v>
      </c>
      <c r="O3" s="16" t="s">
        <v>59</v>
      </c>
      <c r="P3" s="20"/>
      <c r="Q3" s="18"/>
      <c r="R3" s="20"/>
      <c r="S3" s="20"/>
      <c r="T3" s="18"/>
    </row>
    <row r="4" spans="1:20" x14ac:dyDescent="0.25">
      <c r="A4" s="13" t="s">
        <v>0</v>
      </c>
      <c r="B4" s="2"/>
      <c r="C4" s="2"/>
      <c r="D4" s="4"/>
      <c r="E4" s="2"/>
      <c r="F4" s="2"/>
      <c r="G4" s="2"/>
      <c r="H4" s="2"/>
      <c r="I4" s="3"/>
      <c r="J4" s="3"/>
      <c r="K4" s="3"/>
      <c r="L4" s="2"/>
      <c r="M4" s="2"/>
      <c r="N4" s="2"/>
      <c r="O4" s="2"/>
      <c r="P4" s="2">
        <f t="shared" ref="P4:P26" si="0">N4+O4</f>
        <v>0</v>
      </c>
      <c r="Q4" s="8">
        <f>ROUNDDOWN(P4*R31*S31,2)</f>
        <v>0</v>
      </c>
      <c r="R4" s="8">
        <f>ROUNDDOWN(Q4*Q31,2)</f>
        <v>0</v>
      </c>
      <c r="S4" s="8">
        <f>ROUNDUP(Q4*P31,2)</f>
        <v>0</v>
      </c>
      <c r="T4" s="2"/>
    </row>
    <row r="5" spans="1:20" x14ac:dyDescent="0.25">
      <c r="A5" s="13" t="s">
        <v>1</v>
      </c>
      <c r="B5" s="2"/>
      <c r="C5" s="4"/>
      <c r="D5" s="4"/>
      <c r="E5" s="4"/>
      <c r="F5" s="4"/>
      <c r="G5" s="2"/>
      <c r="H5" s="2"/>
      <c r="I5" s="3"/>
      <c r="J5" s="2"/>
      <c r="K5" s="3"/>
      <c r="L5" s="2"/>
      <c r="M5" s="2"/>
      <c r="N5" s="2"/>
      <c r="O5" s="2"/>
      <c r="P5" s="2">
        <f t="shared" si="0"/>
        <v>0</v>
      </c>
      <c r="Q5" s="8">
        <f>ROUNDDOWN(P5*R31*S31,2)</f>
        <v>0</v>
      </c>
      <c r="R5" s="8">
        <f>ROUNDDOWN(Q5*Q31,2)</f>
        <v>0</v>
      </c>
      <c r="S5" s="8">
        <f>ROUNDUP(Q5*P31,2)</f>
        <v>0</v>
      </c>
      <c r="T5" s="2"/>
    </row>
    <row r="6" spans="1:20" x14ac:dyDescent="0.25">
      <c r="A6" s="13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f t="shared" si="0"/>
        <v>0</v>
      </c>
      <c r="Q6" s="8">
        <f>ROUNDDOWN(P6*R31*S31,2)</f>
        <v>0</v>
      </c>
      <c r="R6" s="8">
        <f>ROUNDDOWN(Q6*Q31,2)</f>
        <v>0</v>
      </c>
      <c r="S6" s="8">
        <f>ROUNDUP(Q6*P31,2)</f>
        <v>0</v>
      </c>
      <c r="T6" s="2"/>
    </row>
    <row r="7" spans="1:20" x14ac:dyDescent="0.25">
      <c r="A7" s="13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si="0"/>
        <v>0</v>
      </c>
      <c r="Q7" s="8">
        <f>ROUNDDOWN(P7*R31*S31,2)</f>
        <v>0</v>
      </c>
      <c r="R7" s="8">
        <f>ROUNDDOWN(Q7*Q31,2)</f>
        <v>0</v>
      </c>
      <c r="S7" s="8">
        <f>ROUNDUP(Q7*P31,2)</f>
        <v>0</v>
      </c>
      <c r="T7" s="2"/>
    </row>
    <row r="8" spans="1:20" x14ac:dyDescent="0.25">
      <c r="A8" s="13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  <c r="Q8" s="8">
        <f>ROUNDDOWN(P8*R31*S31,2)</f>
        <v>0</v>
      </c>
      <c r="R8" s="8">
        <f>ROUNDDOWN(Q8*Q31,2)</f>
        <v>0</v>
      </c>
      <c r="S8" s="8">
        <f>ROUNDUP(Q8*P31,2)</f>
        <v>0</v>
      </c>
      <c r="T8" s="2"/>
    </row>
    <row r="9" spans="1:20" x14ac:dyDescent="0.25">
      <c r="A9" s="13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  <c r="Q9" s="8">
        <f>ROUNDDOWN(P9*R31*S31,2)</f>
        <v>0</v>
      </c>
      <c r="R9" s="8">
        <f>ROUNDDOWN(Q9*Q31,2)</f>
        <v>0</v>
      </c>
      <c r="S9" s="8">
        <f>ROUNDUP(Q9*P31,2)</f>
        <v>0</v>
      </c>
      <c r="T9" s="2"/>
    </row>
    <row r="10" spans="1:20" x14ac:dyDescent="0.25">
      <c r="A10" s="13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  <c r="Q10" s="8">
        <f>ROUNDDOWN(P10*R31*S31,2)</f>
        <v>0</v>
      </c>
      <c r="R10" s="8">
        <f>ROUNDDOWN(Q10*Q31,2)</f>
        <v>0</v>
      </c>
      <c r="S10" s="8">
        <f>ROUNDUP(Q10*P31,2)</f>
        <v>0</v>
      </c>
      <c r="T10" s="2"/>
    </row>
    <row r="11" spans="1:20" x14ac:dyDescent="0.25">
      <c r="A11" s="13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  <c r="Q11" s="8">
        <f>ROUNDDOWN(P11*R31*S31,2)</f>
        <v>0</v>
      </c>
      <c r="R11" s="8">
        <f>ROUNDDOWN(Q11*Q31,2)</f>
        <v>0</v>
      </c>
      <c r="S11" s="8">
        <f>ROUNDUP(Q11*P31,2)</f>
        <v>0</v>
      </c>
      <c r="T11" s="2"/>
    </row>
    <row r="12" spans="1:20" x14ac:dyDescent="0.25">
      <c r="A12" s="13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0</v>
      </c>
      <c r="Q12" s="8">
        <f>ROUNDDOWN(P12*R31*S31,2)</f>
        <v>0</v>
      </c>
      <c r="R12" s="8">
        <f>ROUNDDOWN(Q12*Q31,2)</f>
        <v>0</v>
      </c>
      <c r="S12" s="8">
        <f>ROUNDUP(Q12*P31,2)</f>
        <v>0</v>
      </c>
      <c r="T12" s="2"/>
    </row>
    <row r="13" spans="1:20" x14ac:dyDescent="0.25">
      <c r="A13" s="13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8">
        <f>ROUNDDOWN(P13*R31*S31,2)</f>
        <v>0</v>
      </c>
      <c r="R13" s="8">
        <f>ROUNDDOWN(Q13*Q31,2)</f>
        <v>0</v>
      </c>
      <c r="S13" s="8">
        <f>ROUNDUP(Q13*P31,2)</f>
        <v>0</v>
      </c>
      <c r="T13" s="2"/>
    </row>
    <row r="14" spans="1:20" x14ac:dyDescent="0.25">
      <c r="A14" s="13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8">
        <f>ROUNDDOWN(P14*R31*S31,2)</f>
        <v>0</v>
      </c>
      <c r="R14" s="8">
        <f>ROUNDDOWN(Q14*Q31,2)</f>
        <v>0</v>
      </c>
      <c r="S14" s="8">
        <f>ROUNDUP(Q14*P31,2)</f>
        <v>0</v>
      </c>
      <c r="T14" s="2"/>
    </row>
    <row r="15" spans="1:20" x14ac:dyDescent="0.25">
      <c r="A15" s="13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8">
        <f>ROUNDDOWN(P15*R31*S31,2)</f>
        <v>0</v>
      </c>
      <c r="R15" s="8">
        <f>ROUNDDOWN(Q15*Q31,2)</f>
        <v>0</v>
      </c>
      <c r="S15" s="8">
        <f>ROUNDUP(Q15*P31,2)</f>
        <v>0</v>
      </c>
      <c r="T15" s="2"/>
    </row>
    <row r="16" spans="1:20" x14ac:dyDescent="0.25">
      <c r="A16" s="13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0</v>
      </c>
      <c r="Q16" s="8">
        <f>ROUNDDOWN(P16*R31*S31,2)</f>
        <v>0</v>
      </c>
      <c r="R16" s="8">
        <f>ROUNDDOWN(Q16*Q31,2)</f>
        <v>0</v>
      </c>
      <c r="S16" s="8">
        <f>ROUNDUP(Q16*P31,2)</f>
        <v>0</v>
      </c>
      <c r="T16" s="2"/>
    </row>
    <row r="17" spans="1:20" x14ac:dyDescent="0.25">
      <c r="A17" s="13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0</v>
      </c>
      <c r="Q17" s="8">
        <f>ROUNDDOWN(P17*R31*S31,2)</f>
        <v>0</v>
      </c>
      <c r="R17" s="8">
        <f>ROUNDDOWN(Q17*Q31,2)</f>
        <v>0</v>
      </c>
      <c r="S17" s="8">
        <f>ROUNDUP(Q17*P31,2)</f>
        <v>0</v>
      </c>
      <c r="T17" s="2"/>
    </row>
    <row r="18" spans="1:20" x14ac:dyDescent="0.25">
      <c r="A18" s="13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  <c r="Q18" s="8">
        <f>ROUNDDOWN(P18*R31*S31,2)</f>
        <v>0</v>
      </c>
      <c r="R18" s="8">
        <f>ROUNDDOWN(Q18*Q31,2)</f>
        <v>0</v>
      </c>
      <c r="S18" s="8">
        <f>ROUNDUP(Q18*P31,2)</f>
        <v>0</v>
      </c>
      <c r="T18" s="2"/>
    </row>
    <row r="19" spans="1:20" x14ac:dyDescent="0.25">
      <c r="A19" s="13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8">
        <f>ROUNDDOWN(P19*R31*S31,2)</f>
        <v>0</v>
      </c>
      <c r="R19" s="8">
        <f>ROUNDDOWN(Q19*Q31,2)</f>
        <v>0</v>
      </c>
      <c r="S19" s="8">
        <f>ROUNDUP(Q19*P31,2)</f>
        <v>0</v>
      </c>
      <c r="T19" s="2"/>
    </row>
    <row r="20" spans="1:20" x14ac:dyDescent="0.25">
      <c r="A20" s="13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8">
        <f>ROUNDDOWN(P20*R31*S31,2)</f>
        <v>0</v>
      </c>
      <c r="R20" s="8">
        <f>ROUNDDOWN(Q20*Q31,2)</f>
        <v>0</v>
      </c>
      <c r="S20" s="8">
        <f>ROUNDUP(Q20*P31,2)</f>
        <v>0</v>
      </c>
      <c r="T20" s="2"/>
    </row>
    <row r="21" spans="1:20" x14ac:dyDescent="0.25">
      <c r="A21" s="13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8">
        <f>ROUNDDOWN(P21*R31*S31,2)</f>
        <v>0</v>
      </c>
      <c r="R21" s="8">
        <f>ROUNDDOWN(Q21*Q31,2)</f>
        <v>0</v>
      </c>
      <c r="S21" s="8">
        <f>ROUNDUP(Q21*P31,2)</f>
        <v>0</v>
      </c>
      <c r="T21" s="2"/>
    </row>
    <row r="22" spans="1:20" x14ac:dyDescent="0.25">
      <c r="A22" s="13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8">
        <f>ROUNDDOWN(P22*R31*S31,2)</f>
        <v>0</v>
      </c>
      <c r="R22" s="8">
        <f>ROUNDDOWN(Q22*Q31,2)</f>
        <v>0</v>
      </c>
      <c r="S22" s="8">
        <f>ROUNDUP(Q22*P31,2)</f>
        <v>0</v>
      </c>
      <c r="T22" s="2"/>
    </row>
    <row r="23" spans="1:20" x14ac:dyDescent="0.25">
      <c r="A23" s="13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  <c r="Q23" s="8">
        <f>ROUNDDOWN(P23*R31*S31,2)</f>
        <v>0</v>
      </c>
      <c r="R23" s="8">
        <f>ROUNDDOWN(Q23*Q31,2)</f>
        <v>0</v>
      </c>
      <c r="S23" s="8">
        <f>ROUNDUP(Q23*P31,2)</f>
        <v>0</v>
      </c>
      <c r="T23" s="2"/>
    </row>
    <row r="24" spans="1:20" x14ac:dyDescent="0.25">
      <c r="A24" s="13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  <c r="Q24" s="8">
        <f>ROUNDDOWN(P24*R31*S31,2)</f>
        <v>0</v>
      </c>
      <c r="R24" s="8">
        <f>ROUNDDOWN(Q24*Q31,2)</f>
        <v>0</v>
      </c>
      <c r="S24" s="8">
        <f>ROUNDUP(Q24*P31,2)</f>
        <v>0</v>
      </c>
      <c r="T24" s="2"/>
    </row>
    <row r="25" spans="1:20" x14ac:dyDescent="0.25">
      <c r="A25" s="13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0</v>
      </c>
      <c r="Q25" s="8">
        <f>ROUNDDOWN(P25*R31*S31,2)</f>
        <v>0</v>
      </c>
      <c r="R25" s="8">
        <f>ROUNDDOWN(Q25*Q31,2)</f>
        <v>0</v>
      </c>
      <c r="S25" s="8">
        <f>ROUNDUP(Q25*P31,2)</f>
        <v>0</v>
      </c>
      <c r="T25" s="2"/>
    </row>
    <row r="26" spans="1:20" x14ac:dyDescent="0.25">
      <c r="A26" s="13" t="s">
        <v>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0</v>
      </c>
      <c r="Q26" s="8">
        <f>ROUNDDOWN(P26*R31*S31,2)</f>
        <v>0</v>
      </c>
      <c r="R26" s="8">
        <f>ROUNDDOWN(Q26*Q31,2)</f>
        <v>0</v>
      </c>
      <c r="S26" s="8">
        <f>ROUNDUP(Q26*P31,2)</f>
        <v>0</v>
      </c>
      <c r="T26" s="2"/>
    </row>
    <row r="27" spans="1:20" x14ac:dyDescent="0.25">
      <c r="A27" s="21" t="s">
        <v>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10">
        <f t="shared" ref="N27:S27" si="1">SUM(N4:N26)</f>
        <v>0</v>
      </c>
      <c r="O27" s="10">
        <f t="shared" si="1"/>
        <v>0</v>
      </c>
      <c r="P27" s="10">
        <f t="shared" si="1"/>
        <v>0</v>
      </c>
      <c r="Q27" s="11">
        <f t="shared" si="1"/>
        <v>0</v>
      </c>
      <c r="R27" s="11">
        <f t="shared" si="1"/>
        <v>0</v>
      </c>
      <c r="S27" s="11">
        <f t="shared" si="1"/>
        <v>0</v>
      </c>
      <c r="T27" s="12"/>
    </row>
    <row r="29" spans="1:20" ht="15" customHeight="1" x14ac:dyDescent="0.25">
      <c r="P29" s="25" t="s">
        <v>55</v>
      </c>
      <c r="Q29" s="25" t="s">
        <v>49</v>
      </c>
      <c r="R29" s="24" t="s">
        <v>53</v>
      </c>
      <c r="S29" s="24" t="s">
        <v>54</v>
      </c>
    </row>
    <row r="30" spans="1:20" ht="27.75" customHeight="1" x14ac:dyDescent="0.25">
      <c r="P30" s="25"/>
      <c r="Q30" s="25"/>
      <c r="R30" s="24"/>
      <c r="S30" s="24"/>
    </row>
    <row r="31" spans="1:20" x14ac:dyDescent="0.25">
      <c r="P31" s="7">
        <v>0.1</v>
      </c>
      <c r="Q31" s="7">
        <v>0.9</v>
      </c>
      <c r="R31" s="1">
        <v>0.09</v>
      </c>
      <c r="S31" s="1">
        <v>8.89</v>
      </c>
    </row>
  </sheetData>
  <mergeCells count="23">
    <mergeCell ref="A27:M27"/>
    <mergeCell ref="R29:R30"/>
    <mergeCell ref="S29:S30"/>
    <mergeCell ref="Q2:Q3"/>
    <mergeCell ref="A2:A3"/>
    <mergeCell ref="B2:B3"/>
    <mergeCell ref="H2:K2"/>
    <mergeCell ref="H3:I3"/>
    <mergeCell ref="J3:K3"/>
    <mergeCell ref="R2:R3"/>
    <mergeCell ref="S2:S3"/>
    <mergeCell ref="E2:E3"/>
    <mergeCell ref="D2:D3"/>
    <mergeCell ref="Q29:Q30"/>
    <mergeCell ref="P29:P30"/>
    <mergeCell ref="A1:T1"/>
    <mergeCell ref="T2:T3"/>
    <mergeCell ref="L2:M2"/>
    <mergeCell ref="F2:F3"/>
    <mergeCell ref="C2:C3"/>
    <mergeCell ref="N2:O2"/>
    <mergeCell ref="P2:P3"/>
    <mergeCell ref="G2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Podaci!$B$2:$B$3</xm:f>
          </x14:formula1>
          <xm:sqref>P31</xm:sqref>
        </x14:dataValidation>
        <x14:dataValidation type="list" allowBlank="1" showInputMessage="1" showErrorMessage="1">
          <x14:formula1>
            <xm:f>Podaci!$A$2:$A$3</xm:f>
          </x14:formula1>
          <xm:sqref>Q31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defaultRowHeight="15" x14ac:dyDescent="0.25"/>
  <cols>
    <col min="1" max="1" width="135" customWidth="1"/>
  </cols>
  <sheetData>
    <row r="1" spans="1:1" x14ac:dyDescent="0.25">
      <c r="A1" s="6" t="s">
        <v>63</v>
      </c>
    </row>
    <row r="2" spans="1:1" x14ac:dyDescent="0.25">
      <c r="A2" s="6" t="s">
        <v>5</v>
      </c>
    </row>
    <row r="3" spans="1:1" x14ac:dyDescent="0.25">
      <c r="A3" s="6" t="s">
        <v>6</v>
      </c>
    </row>
    <row r="4" spans="1:1" x14ac:dyDescent="0.25">
      <c r="A4" s="6" t="s">
        <v>7</v>
      </c>
    </row>
    <row r="5" spans="1:1" x14ac:dyDescent="0.25">
      <c r="A5" s="6" t="s">
        <v>9</v>
      </c>
    </row>
    <row r="6" spans="1:1" x14ac:dyDescent="0.25">
      <c r="A6" s="6" t="s">
        <v>10</v>
      </c>
    </row>
    <row r="7" spans="1:1" ht="30" x14ac:dyDescent="0.25">
      <c r="A7" s="6" t="s">
        <v>11</v>
      </c>
    </row>
    <row r="8" spans="1:1" x14ac:dyDescent="0.25">
      <c r="A8" s="6" t="s">
        <v>64</v>
      </c>
    </row>
    <row r="9" spans="1:1" ht="30" x14ac:dyDescent="0.25">
      <c r="A9" s="6" t="s">
        <v>57</v>
      </c>
    </row>
    <row r="10" spans="1:1" x14ac:dyDescent="0.25">
      <c r="A10" s="6" t="s">
        <v>12</v>
      </c>
    </row>
    <row r="11" spans="1:1" ht="30" x14ac:dyDescent="0.25">
      <c r="A11" s="6" t="s">
        <v>15</v>
      </c>
    </row>
    <row r="12" spans="1:1" ht="30" x14ac:dyDescent="0.25">
      <c r="A12" s="6" t="s">
        <v>14</v>
      </c>
    </row>
    <row r="13" spans="1:1" ht="30" x14ac:dyDescent="0.25">
      <c r="A13" s="6" t="s">
        <v>13</v>
      </c>
    </row>
    <row r="14" spans="1:1" x14ac:dyDescent="0.25">
      <c r="A14" s="6" t="s">
        <v>16</v>
      </c>
    </row>
    <row r="15" spans="1:1" x14ac:dyDescent="0.25">
      <c r="A15" s="5"/>
    </row>
    <row r="16" spans="1:1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0" sqref="B10"/>
    </sheetView>
  </sheetViews>
  <sheetFormatPr defaultRowHeight="15" x14ac:dyDescent="0.25"/>
  <cols>
    <col min="1" max="1" width="26.28515625" customWidth="1"/>
    <col min="2" max="2" width="24.42578125" customWidth="1"/>
  </cols>
  <sheetData>
    <row r="1" spans="1:2" ht="30" x14ac:dyDescent="0.25">
      <c r="A1" s="14" t="s">
        <v>8</v>
      </c>
      <c r="B1" s="14" t="s">
        <v>4</v>
      </c>
    </row>
    <row r="2" spans="1:2" x14ac:dyDescent="0.25">
      <c r="A2" s="15">
        <v>0.75</v>
      </c>
      <c r="B2" s="15">
        <v>0.25</v>
      </c>
    </row>
    <row r="3" spans="1:2" x14ac:dyDescent="0.25">
      <c r="A3" s="15">
        <v>0.9</v>
      </c>
      <c r="B3" s="15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Izračun troškova goriva</vt:lpstr>
      <vt:lpstr>Upute za popunjavanje</vt:lpstr>
      <vt:lpstr>Podaci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Ploskonka Nikola</dc:creator>
  <cp:lastModifiedBy>MUP</cp:lastModifiedBy>
  <dcterms:created xsi:type="dcterms:W3CDTF">2021-01-11T12:09:12Z</dcterms:created>
  <dcterms:modified xsi:type="dcterms:W3CDTF">2021-03-25T09:18:46Z</dcterms:modified>
</cp:coreProperties>
</file>